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488" windowHeight="10668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B14" i="1" l="1"/>
  <c r="B13" i="1"/>
  <c r="E21" i="1"/>
  <c r="B21" i="1"/>
  <c r="B18" i="1"/>
  <c r="E18" i="1"/>
  <c r="E20" i="1"/>
  <c r="B20" i="1"/>
  <c r="B19" i="1"/>
  <c r="E19" i="1"/>
  <c r="B8" i="1"/>
  <c r="B5" i="1"/>
  <c r="B6" i="1"/>
  <c r="B7" i="1"/>
  <c r="B9" i="1"/>
  <c r="B11" i="1"/>
  <c r="B12" i="1"/>
  <c r="B15" i="1"/>
  <c r="B16" i="1"/>
  <c r="B23" i="1"/>
  <c r="H20" i="1" l="1"/>
  <c r="H21" i="1"/>
  <c r="H19" i="1"/>
  <c r="H18" i="1"/>
  <c r="I22" i="1"/>
</calcChain>
</file>

<file path=xl/sharedStrings.xml><?xml version="1.0" encoding="utf-8"?>
<sst xmlns="http://schemas.openxmlformats.org/spreadsheetml/2006/main" count="37" uniqueCount="16">
  <si>
    <t>按F9换题</t>
  </si>
  <si>
    <t>小学生自学网   www.xxszxw.net</t>
    <phoneticPr fontId="7" type="noConversion"/>
  </si>
  <si>
    <t xml:space="preserve"> 姓名：______________ </t>
    <phoneticPr fontId="7" type="noConversion"/>
  </si>
  <si>
    <t>四年级下册三角形的内角和专项练习题</t>
    <phoneticPr fontId="7" type="noConversion"/>
  </si>
  <si>
    <t>1、</t>
    <phoneticPr fontId="7" type="noConversion"/>
  </si>
  <si>
    <t>2、</t>
    <phoneticPr fontId="7" type="noConversion"/>
  </si>
  <si>
    <t>3、</t>
    <phoneticPr fontId="7" type="noConversion"/>
  </si>
  <si>
    <t>4、</t>
    <phoneticPr fontId="7" type="noConversion"/>
  </si>
  <si>
    <t>5、</t>
    <phoneticPr fontId="7" type="noConversion"/>
  </si>
  <si>
    <t>6、</t>
    <phoneticPr fontId="7" type="noConversion"/>
  </si>
  <si>
    <t>判断下面的几组线段能不能围成三角形（打√或打×）</t>
    <phoneticPr fontId="7" type="noConversion"/>
  </si>
  <si>
    <t>7、</t>
    <phoneticPr fontId="7" type="noConversion"/>
  </si>
  <si>
    <t>o</t>
    <phoneticPr fontId="7" type="noConversion"/>
  </si>
  <si>
    <t>、</t>
    <phoneticPr fontId="7" type="noConversion"/>
  </si>
  <si>
    <t>———（     ）三角形</t>
    <phoneticPr fontId="7" type="noConversion"/>
  </si>
  <si>
    <t>根据度数判断锐角三角形、直角三角形还是钝角三角形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</si>
</sst>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6"/>
      <color theme="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vertAlign val="superscript"/>
      <sz val="16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2" fillId="0" borderId="0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S6" sqref="S6"/>
    </sheetView>
  </sheetViews>
  <sheetFormatPr defaultColWidth="3.33203125" defaultRowHeight="20.399999999999999" x14ac:dyDescent="0.25"/>
  <cols>
    <col min="1" max="1" width="6.5546875" style="3" bestFit="1" customWidth="1"/>
    <col min="2" max="2" width="6.77734375" style="3" customWidth="1"/>
    <col min="3" max="3" width="2.5546875" style="3" customWidth="1"/>
    <col min="4" max="4" width="3.21875" style="4" customWidth="1"/>
    <col min="5" max="5" width="5.44140625" style="3" customWidth="1"/>
    <col min="6" max="6" width="2.44140625" style="5" customWidth="1"/>
    <col min="7" max="7" width="3.44140625" style="16" bestFit="1" customWidth="1"/>
    <col min="8" max="8" width="6" style="20" customWidth="1"/>
    <col min="9" max="9" width="2.5546875" style="16" customWidth="1"/>
    <col min="10" max="10" width="38.109375" style="14" customWidth="1"/>
    <col min="11" max="11" width="4.77734375" style="14" bestFit="1" customWidth="1"/>
    <col min="12" max="12" width="7.21875" style="14" customWidth="1"/>
    <col min="13" max="13" width="2" style="14" customWidth="1"/>
    <col min="14" max="14" width="3.33203125" style="14"/>
    <col min="15" max="15" width="6.21875" style="14" customWidth="1"/>
    <col min="16" max="16" width="2.5546875" style="14" customWidth="1"/>
    <col min="17" max="17" width="3.33203125" style="3"/>
    <col min="18" max="18" width="7.109375" style="3" customWidth="1"/>
    <col min="19" max="19" width="2.109375" style="3" customWidth="1"/>
    <col min="20" max="20" width="35.6640625" style="3" customWidth="1"/>
    <col min="21" max="16384" width="3.33203125" style="3"/>
  </cols>
  <sheetData>
    <row r="1" spans="1:16" ht="28.2" x14ac:dyDescent="0.25">
      <c r="A1" s="25" t="s">
        <v>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6" s="1" customFormat="1" ht="36" customHeight="1" x14ac:dyDescent="0.25">
      <c r="A2" s="22" t="s">
        <v>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15"/>
      <c r="P2" s="15"/>
    </row>
    <row r="3" spans="1:16" s="1" customFormat="1" ht="17.399999999999999" x14ac:dyDescent="0.25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5"/>
      <c r="P3" s="15"/>
    </row>
    <row r="4" spans="1:16" s="1" customFormat="1" ht="17.399999999999999" x14ac:dyDescent="0.25">
      <c r="A4" s="11"/>
      <c r="B4" s="11"/>
      <c r="C4" s="11"/>
      <c r="D4" s="11"/>
      <c r="E4" s="11"/>
      <c r="F4" s="11"/>
      <c r="G4" s="11"/>
      <c r="H4" s="11"/>
      <c r="I4" s="17"/>
      <c r="J4" s="15"/>
      <c r="K4" s="15"/>
      <c r="L4" s="15"/>
      <c r="M4" s="15"/>
      <c r="N4" s="15"/>
      <c r="O4" s="15"/>
      <c r="P4" s="15"/>
    </row>
    <row r="5" spans="1:16" s="34" customFormat="1" ht="27" customHeight="1" x14ac:dyDescent="0.25">
      <c r="A5" s="28" t="s">
        <v>4</v>
      </c>
      <c r="B5" s="26" t="str">
        <f ca="1">"三角形的∠1是"&amp;RANDBETWEEN(5,12)*5&amp;"度,∠2是"&amp;RANDBETWEEN(7,20)*5&amp;"度，那么∠3是（   ）度"</f>
        <v>三角形的∠1是60度,∠2是85度，那么∠3是（   ）度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33"/>
      <c r="N5" s="33"/>
      <c r="O5" s="33"/>
      <c r="P5" s="33"/>
    </row>
    <row r="6" spans="1:16" s="34" customFormat="1" ht="27" customHeight="1" x14ac:dyDescent="0.25">
      <c r="A6" s="28" t="s">
        <v>5</v>
      </c>
      <c r="B6" s="26" t="str">
        <f ca="1">"一个等腰三角形的顶角是"&amp;RANDBETWEEN(5,12)*8&amp;"度,那么底角是（   ）度"</f>
        <v>一个等腰三角形的顶角是96度,那么底角是（   ）度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33"/>
      <c r="N6" s="33"/>
      <c r="O6" s="33"/>
      <c r="P6" s="33"/>
    </row>
    <row r="7" spans="1:16" s="34" customFormat="1" ht="27" customHeight="1" x14ac:dyDescent="0.25">
      <c r="A7" s="28" t="s">
        <v>6</v>
      </c>
      <c r="B7" s="26" t="str">
        <f ca="1">"一个等腰三角形的底角是"&amp;RANDBETWEEN(3,10)*8&amp;"度,那么顶角是（   ）度"</f>
        <v>一个等腰三角形的底角是80度,那么顶角是（   ）度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33"/>
      <c r="N7" s="33"/>
      <c r="O7" s="33"/>
      <c r="P7" s="33"/>
    </row>
    <row r="8" spans="1:16" s="34" customFormat="1" ht="59.4" customHeight="1" x14ac:dyDescent="0.25">
      <c r="A8" s="28" t="s">
        <v>7</v>
      </c>
      <c r="B8" s="26" t="str">
        <f ca="1">"一个直角三角形，其中有一个锐角是"&amp;RANDBETWEEN(3,10)*8&amp;"度,那么另一个锐角的度数是（   ）度"</f>
        <v>一个直角三角形，其中有一个锐角是80度,那么另一个锐角的度数是（   ）度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33"/>
      <c r="N8" s="33"/>
      <c r="O8" s="33"/>
      <c r="P8" s="33"/>
    </row>
    <row r="9" spans="1:16" s="34" customFormat="1" ht="74.400000000000006" customHeight="1" x14ac:dyDescent="0.25">
      <c r="A9" s="28" t="s">
        <v>8</v>
      </c>
      <c r="B9" s="36" t="str">
        <f ca="1">"现在已经有了二条线段，一条长"&amp;RANDBETWEEN(7,9)&amp;"厘米,另一条长"&amp;RANDBETWEEN(2,6)&amp;"厘米，那么第三条线段的长度必须是大于（   ）厘米，小于（   ）厘米，这样三条线段才能组成三角形"</f>
        <v>现在已经有了二条线段，一条长7厘米,另一条长3厘米，那么第三条线段的长度必须是大于（   ）厘米，小于（   ）厘米，这样三条线段才能组成三角形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3"/>
      <c r="N9" s="33"/>
      <c r="O9" s="33"/>
      <c r="P9" s="33"/>
    </row>
    <row r="10" spans="1:16" s="34" customFormat="1" x14ac:dyDescent="0.25">
      <c r="A10" s="28" t="s">
        <v>9</v>
      </c>
      <c r="B10" s="30" t="s">
        <v>10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3"/>
      <c r="N10" s="33"/>
      <c r="O10" s="33"/>
      <c r="P10" s="33"/>
    </row>
    <row r="11" spans="1:16" s="34" customFormat="1" x14ac:dyDescent="0.25">
      <c r="A11" s="32"/>
      <c r="B11" s="29" t="str">
        <f ca="1">RANDBETWEEN(5,12)&amp;"、"&amp;RANDBETWEEN(7,16)&amp;"、"&amp;RANDBETWEEN(2,20)&amp;"————（   ）"</f>
        <v>10、8、10————（   ）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3"/>
      <c r="N11" s="33"/>
      <c r="O11" s="33"/>
      <c r="P11" s="33"/>
    </row>
    <row r="12" spans="1:16" s="34" customFormat="1" x14ac:dyDescent="0.25">
      <c r="A12" s="32"/>
      <c r="B12" s="35" t="str">
        <f ca="1">RANDBETWEEN(2,12)&amp;"、"&amp;RANDBETWEEN(7,15)&amp;"、"&amp;RANDBETWEEN(8,20)&amp;"————（   ）"</f>
        <v>5、15、14————（   ）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7"/>
      <c r="N12" s="37"/>
      <c r="O12" s="33"/>
      <c r="P12" s="33"/>
    </row>
    <row r="13" spans="1:16" s="34" customFormat="1" x14ac:dyDescent="0.25">
      <c r="A13" s="32"/>
      <c r="B13" s="35" t="str">
        <f ca="1">RANDBETWEEN(3,5)&amp;"、"&amp;RANDBETWEEN(4,6)&amp;"、"&amp;RANDBETWEEN(5,7)&amp;"————（   ）"</f>
        <v>5、6、6————（   ）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8"/>
      <c r="N13" s="37"/>
      <c r="O13" s="33"/>
      <c r="P13" s="33"/>
    </row>
    <row r="14" spans="1:16" s="34" customFormat="1" x14ac:dyDescent="0.25">
      <c r="A14" s="32"/>
      <c r="B14" s="35" t="str">
        <f ca="1">RANDBETWEEN(3,5)&amp;"、"&amp;RANDBETWEEN(6,8)&amp;"、"&amp;RANDBETWEEN(9,11)&amp;"————（   ）"</f>
        <v>5、8、9————（   ）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37"/>
      <c r="O14" s="33"/>
      <c r="P14" s="33"/>
    </row>
    <row r="15" spans="1:16" s="34" customFormat="1" x14ac:dyDescent="0.25">
      <c r="A15" s="32"/>
      <c r="B15" s="35" t="str">
        <f ca="1">RANDBETWEEN(1,12)&amp;"、"&amp;RANDBETWEEN(7,10)&amp;"、"&amp;RANDBETWEEN(9,20)&amp;"————（   ）"</f>
        <v>5、7、12————（   ）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37"/>
      <c r="O15" s="33"/>
      <c r="P15" s="33"/>
    </row>
    <row r="16" spans="1:16" s="34" customFormat="1" ht="40.799999999999997" customHeight="1" x14ac:dyDescent="0.25">
      <c r="A16" s="32"/>
      <c r="B16" s="29" t="str">
        <f ca="1">RANDBETWEEN(2,7)&amp;"、"&amp;RANDBETWEEN(7,12)&amp;"、"&amp;RANDBETWEEN(8,20)&amp;"————（   ）"</f>
        <v>7、8、20————（   ）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3"/>
      <c r="N16" s="33"/>
      <c r="O16" s="33"/>
      <c r="P16" s="33"/>
    </row>
    <row r="17" spans="1:16" s="34" customFormat="1" x14ac:dyDescent="0.25">
      <c r="A17" s="28" t="s">
        <v>11</v>
      </c>
      <c r="B17" s="30" t="s">
        <v>15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3"/>
      <c r="N17" s="33"/>
      <c r="O17" s="33"/>
      <c r="P17" s="33"/>
    </row>
    <row r="18" spans="1:16" s="34" customFormat="1" ht="23.4" x14ac:dyDescent="0.25">
      <c r="A18" s="32"/>
      <c r="B18" s="39">
        <f ca="1">RANDBETWEEN(6,7)*10</f>
        <v>60</v>
      </c>
      <c r="C18" s="40" t="s">
        <v>12</v>
      </c>
      <c r="D18" s="39" t="s">
        <v>13</v>
      </c>
      <c r="E18" s="39">
        <f ca="1">RANDBETWEEN(5,6)*10</f>
        <v>50</v>
      </c>
      <c r="F18" s="40" t="s">
        <v>12</v>
      </c>
      <c r="G18" s="39" t="s">
        <v>13</v>
      </c>
      <c r="H18" s="39">
        <f ca="1">180-B18-E18</f>
        <v>70</v>
      </c>
      <c r="I18" s="40" t="s">
        <v>12</v>
      </c>
      <c r="J18" s="28" t="s">
        <v>14</v>
      </c>
      <c r="K18" s="32"/>
      <c r="L18" s="32"/>
    </row>
    <row r="19" spans="1:16" s="34" customFormat="1" ht="23.4" x14ac:dyDescent="0.25">
      <c r="A19" s="32"/>
      <c r="B19" s="39">
        <f ca="1">RANDBETWEEN(2,5)*10</f>
        <v>40</v>
      </c>
      <c r="C19" s="40" t="s">
        <v>12</v>
      </c>
      <c r="D19" s="39" t="s">
        <v>13</v>
      </c>
      <c r="E19" s="39">
        <f ca="1">RANDBETWEEN(4,8)*10</f>
        <v>60</v>
      </c>
      <c r="F19" s="40" t="s">
        <v>12</v>
      </c>
      <c r="G19" s="39" t="s">
        <v>13</v>
      </c>
      <c r="H19" s="39">
        <f ca="1">180-B19-E19</f>
        <v>80</v>
      </c>
      <c r="I19" s="40" t="s">
        <v>12</v>
      </c>
      <c r="J19" s="28" t="s">
        <v>14</v>
      </c>
      <c r="K19" s="32"/>
      <c r="L19" s="32"/>
    </row>
    <row r="20" spans="1:16" s="34" customFormat="1" ht="23.4" x14ac:dyDescent="0.25">
      <c r="A20" s="32"/>
      <c r="B20" s="39">
        <f ca="1">RANDBETWEEN(8,12)*10</f>
        <v>100</v>
      </c>
      <c r="C20" s="40" t="s">
        <v>12</v>
      </c>
      <c r="D20" s="39" t="s">
        <v>13</v>
      </c>
      <c r="E20" s="39">
        <f ca="1">RANDBETWEEN(2,5)*10</f>
        <v>20</v>
      </c>
      <c r="F20" s="40" t="s">
        <v>12</v>
      </c>
      <c r="G20" s="39" t="s">
        <v>13</v>
      </c>
      <c r="H20" s="39">
        <f ca="1">180-B20-E20</f>
        <v>60</v>
      </c>
      <c r="I20" s="40" t="s">
        <v>12</v>
      </c>
      <c r="J20" s="28" t="s">
        <v>14</v>
      </c>
      <c r="K20" s="32"/>
      <c r="L20" s="32"/>
    </row>
    <row r="21" spans="1:16" s="34" customFormat="1" ht="23.4" x14ac:dyDescent="0.25">
      <c r="A21" s="32"/>
      <c r="B21" s="39">
        <f ca="1">RANDBETWEEN(7,8)*10</f>
        <v>70</v>
      </c>
      <c r="C21" s="40" t="s">
        <v>12</v>
      </c>
      <c r="D21" s="39" t="s">
        <v>13</v>
      </c>
      <c r="E21" s="39">
        <f ca="1">RANDBETWEEN(3,9)*10</f>
        <v>40</v>
      </c>
      <c r="F21" s="40" t="s">
        <v>12</v>
      </c>
      <c r="G21" s="39" t="s">
        <v>13</v>
      </c>
      <c r="H21" s="39">
        <f ca="1">180-B21-E21</f>
        <v>70</v>
      </c>
      <c r="I21" s="40" t="s">
        <v>12</v>
      </c>
      <c r="J21" s="28" t="s">
        <v>14</v>
      </c>
      <c r="K21" s="32"/>
      <c r="L21" s="32"/>
    </row>
    <row r="22" spans="1:16" s="9" customFormat="1" x14ac:dyDescent="0.25">
      <c r="A22" s="3"/>
      <c r="C22" s="13"/>
      <c r="D22" s="31"/>
      <c r="E22" s="31"/>
      <c r="F22" s="31"/>
      <c r="G22" s="13"/>
      <c r="H22" s="13"/>
      <c r="I22" s="13" t="e">
        <f>RANK(H22,$H$22:$H$23)+16</f>
        <v>#N/A</v>
      </c>
      <c r="L22" s="21"/>
      <c r="M22" s="12"/>
      <c r="N22" s="12"/>
      <c r="O22" s="12"/>
      <c r="P22" s="12"/>
    </row>
    <row r="23" spans="1:16" s="9" customFormat="1" x14ac:dyDescent="0.25">
      <c r="A23" s="3"/>
      <c r="B23" s="27">
        <f ca="1">RAND()</f>
        <v>0.72502934298009425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12"/>
      <c r="N23" s="12"/>
      <c r="O23" s="12"/>
      <c r="P23" s="12"/>
    </row>
    <row r="24" spans="1:16" s="2" customFormat="1" x14ac:dyDescent="0.25">
      <c r="A24" s="3"/>
      <c r="C24" s="6"/>
      <c r="D24" s="7"/>
      <c r="E24" s="6"/>
      <c r="F24" s="8"/>
      <c r="G24" s="13"/>
      <c r="H24" s="13"/>
      <c r="I24" s="13"/>
      <c r="J24" s="12"/>
      <c r="K24" s="12"/>
      <c r="L24" s="12"/>
      <c r="M24" s="12"/>
      <c r="N24" s="12"/>
      <c r="O24" s="12"/>
      <c r="P24" s="12"/>
    </row>
    <row r="25" spans="1:16" s="2" customFormat="1" x14ac:dyDescent="0.25">
      <c r="A25" s="3"/>
      <c r="B25" s="3"/>
      <c r="C25" s="3"/>
      <c r="D25" s="4"/>
      <c r="E25" s="3"/>
      <c r="F25" s="5"/>
      <c r="G25" s="18"/>
      <c r="H25" s="19"/>
      <c r="I25" s="13"/>
      <c r="J25" s="12"/>
      <c r="K25" s="12"/>
      <c r="L25" s="12"/>
      <c r="M25" s="12"/>
      <c r="N25" s="12"/>
      <c r="O25" s="12"/>
      <c r="P25" s="12"/>
    </row>
    <row r="26" spans="1:16" x14ac:dyDescent="0.25">
      <c r="A26" s="23" t="s">
        <v>1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6" x14ac:dyDescent="0.25">
      <c r="G27" s="10"/>
      <c r="H27" s="10"/>
    </row>
  </sheetData>
  <sheetProtection password="8537" sheet="1" objects="1" scenarios="1"/>
  <mergeCells count="17">
    <mergeCell ref="A1:N1"/>
    <mergeCell ref="A2:N2"/>
    <mergeCell ref="A3:N3"/>
    <mergeCell ref="A26:N26"/>
    <mergeCell ref="B13:L13"/>
    <mergeCell ref="B14:L14"/>
    <mergeCell ref="B17:L17"/>
    <mergeCell ref="B5:L5"/>
    <mergeCell ref="B6:L6"/>
    <mergeCell ref="B7:L7"/>
    <mergeCell ref="B8:L8"/>
    <mergeCell ref="B9:L9"/>
    <mergeCell ref="B10:L10"/>
    <mergeCell ref="B11:L11"/>
    <mergeCell ref="B12:L12"/>
    <mergeCell ref="B15:L15"/>
    <mergeCell ref="B16:L16"/>
  </mergeCells>
  <phoneticPr fontId="7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2025-02-24T14:18:46Z</cp:lastPrinted>
  <dcterms:created xsi:type="dcterms:W3CDTF">2006-09-16T00:00:00Z</dcterms:created>
  <dcterms:modified xsi:type="dcterms:W3CDTF">2025-02-24T14:19:15Z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